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7" i="2" l="1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<sst xmlns="http://schemas.openxmlformats.org/spreadsheetml/2006/main" count="38" uniqueCount="18">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</sst>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07"/>
  <sheetViews>
    <sheetView tabSelected="1" zoomScale="150" zoomScaleNormal="150" zoomScalePageLayoutView="150" workbookViewId="0">
      <pane xSplit="2" ySplit="6" topLeftCell="C386" activePane="bottomRight" state="frozen"/>
      <selection pane="topRight"/>
      <selection pane="bottomLeft"/>
      <selection pane="bottomRight" activeCell="A406" sqref="A406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" si="288">MONTH(B407)</f>
        <v>5</v>
      </c>
      <c r="B407" s="29">
        <v>42491</v>
      </c>
      <c r="C407" s="33">
        <v>1589.1279999999999</v>
      </c>
      <c r="D407" s="12" t="str">
        <f t="shared" ref="D407" si="289">IF(OR($A407=3,$A407=6,$A407=9,$A407=12),SUM(C405:C407),"")</f>
        <v/>
      </c>
      <c r="E407" s="8">
        <f t="shared" ref="E407" si="290">IF(MONTH($B407)=1,C407,C407+E406)</f>
        <v>8071.7640000000001</v>
      </c>
      <c r="F407" s="8">
        <f t="shared" ref="F407" si="291">SUM(C396:C407)</f>
        <v>19469.218000000001</v>
      </c>
      <c r="G407" s="33">
        <v>14910.922</v>
      </c>
      <c r="H407" s="19">
        <f t="shared" ref="H407" si="292">AVERAGE(G405:G407)</f>
        <v>15156.976999999999</v>
      </c>
      <c r="I407" s="14">
        <f t="shared" ref="I407" si="293">H407-H406</f>
        <v>-139.17433333333429</v>
      </c>
      <c r="J407" s="19">
        <f t="shared" ref="J407" si="294">C407-I407</f>
        <v>1728.3023333333342</v>
      </c>
      <c r="K407" s="12" t="str">
        <f t="shared" ref="K407" si="295">IF(OR($A407=3,$A407=6,$A407=9,$A407=12),SUM(J405:J407),"")</f>
        <v/>
      </c>
      <c r="L407" s="8">
        <f t="shared" ref="L407" si="296">IF(MONTH($B407)=1,J407,J407+L406)</f>
        <v>7147.9040000000014</v>
      </c>
      <c r="M407" s="23">
        <f t="shared" ref="M407" si="297">SUM(J396:J407)</f>
        <v>17383.285666666667</v>
      </c>
      <c r="N407" s="32">
        <f t="shared" ref="N407" si="298">H407/M407</f>
        <v>0.87192820106870084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E4B4F6-15B8-48F6-9C86-8E82C0CF8A3F}"/>
</file>

<file path=customXml/itemProps2.xml><?xml version="1.0" encoding="utf-8"?>
<ds:datastoreItem xmlns:ds="http://schemas.openxmlformats.org/officeDocument/2006/customXml" ds:itemID="{6A0D38A6-8733-4D72-9EE8-BE9505E2E1B3}"/>
</file>

<file path=customXml/itemProps3.xml><?xml version="1.0" encoding="utf-8"?>
<ds:datastoreItem xmlns:ds="http://schemas.openxmlformats.org/officeDocument/2006/customXml" ds:itemID="{5AAC2D7E-3DC4-428E-B707-FCF1B8CEA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2020-07-06T23:15:13Z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