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7" i="2" l="1"/>
  <c r="I407" i="2" s="1"/>
  <c r="J407" i="2" s="1"/>
  <c r="K407" i="2"/>
  <c r="D407" i="2"/>
  <c r="E407" i="2"/>
  <c r="F407" i="2"/>
  <c r="A407" i="2"/>
  <c r="M407" i="2" l="1"/>
  <c r="N407" i="2" s="1"/>
  <c r="L407" i="2"/>
  <c r="H406" i="2"/>
  <c r="I406" i="2" s="1"/>
  <c r="J406" i="2" s="1"/>
  <c r="K406" i="2"/>
  <c r="D406" i="2"/>
  <c r="E406" i="2"/>
  <c r="F406" i="2"/>
  <c r="A406" i="2"/>
  <c r="M406" i="2" l="1"/>
  <c r="N406" i="2" s="1"/>
  <c r="L406" i="2"/>
  <c r="H405" i="2"/>
  <c r="D405" i="2"/>
  <c r="E405" i="2"/>
  <c r="F405" i="2"/>
  <c r="A405" i="2"/>
  <c r="I405" i="2" l="1"/>
  <c r="J405" i="2" s="1"/>
  <c r="H404" i="2"/>
  <c r="I404" i="2" s="1"/>
  <c r="J404" i="2" s="1"/>
  <c r="K404" i="2"/>
  <c r="D404" i="2"/>
  <c r="E404" i="2"/>
  <c r="F404" i="2"/>
  <c r="A404" i="2"/>
  <c r="L405" i="2" l="1"/>
  <c r="K405" i="2"/>
  <c r="M405" i="2"/>
  <c r="N405" i="2" s="1"/>
  <c r="M404" i="2"/>
  <c r="N404" i="2" s="1"/>
  <c r="L404" i="2"/>
  <c r="H403" i="2"/>
  <c r="I403" i="2" s="1"/>
  <c r="J403" i="2" s="1"/>
  <c r="K403" i="2"/>
  <c r="D403" i="2"/>
  <c r="E403" i="2"/>
  <c r="F403" i="2"/>
  <c r="A403" i="2"/>
  <c r="M403" i="2" l="1"/>
  <c r="N403" i="2" s="1"/>
  <c r="L403" i="2"/>
  <c r="H402" i="2"/>
  <c r="I402" i="2" s="1"/>
  <c r="J402" i="2" s="1"/>
  <c r="D402" i="2"/>
  <c r="E402" i="2"/>
  <c r="F402" i="2"/>
  <c r="A402" i="2"/>
  <c r="L402" i="2" l="1"/>
  <c r="K402" i="2"/>
  <c r="M402" i="2"/>
  <c r="N402" i="2" s="1"/>
  <c r="H401" i="2"/>
  <c r="I401" i="2" s="1"/>
  <c r="J401" i="2" s="1"/>
  <c r="K401" i="2"/>
  <c r="D401" i="2"/>
  <c r="E401" i="2"/>
  <c r="F401" i="2"/>
  <c r="A401" i="2"/>
  <c r="L401" i="2" l="1"/>
  <c r="M401" i="2"/>
  <c r="N401" i="2" s="1"/>
  <c r="H400" i="2"/>
  <c r="I400" i="2" s="1"/>
  <c r="J400" i="2" s="1"/>
  <c r="K400" i="2"/>
  <c r="D400" i="2"/>
  <c r="E400" i="2"/>
  <c r="F400" i="2"/>
  <c r="A400" i="2"/>
  <c r="L400" i="2" l="1"/>
  <c r="M400" i="2"/>
  <c r="N400" i="2" s="1"/>
  <c r="H399" i="2"/>
  <c r="D399" i="2"/>
  <c r="E399" i="2"/>
  <c r="F399" i="2"/>
  <c r="A399" i="2"/>
  <c r="I399" i="2" l="1"/>
  <c r="J399" i="2" s="1"/>
  <c r="H398" i="2"/>
  <c r="I398" i="2" s="1"/>
  <c r="J398" i="2" s="1"/>
  <c r="K398" i="2"/>
  <c r="D398" i="2"/>
  <c r="E398" i="2"/>
  <c r="F398" i="2"/>
  <c r="A398" i="2"/>
  <c r="K399" i="2" l="1"/>
  <c r="L399" i="2"/>
  <c r="M399" i="2"/>
  <c r="N399" i="2" s="1"/>
  <c r="L398" i="2"/>
  <c r="M398" i="2"/>
  <c r="N398" i="2"/>
  <c r="H397" i="2"/>
  <c r="I397" i="2"/>
  <c r="J397" i="2" s="1"/>
  <c r="K397" i="2"/>
  <c r="D397" i="2"/>
  <c r="E397" i="2"/>
  <c r="F397" i="2"/>
  <c r="A397" i="2"/>
  <c r="L397" i="2" l="1"/>
  <c r="M397" i="2"/>
  <c r="N397" i="2" s="1"/>
  <c r="H396" i="2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<sst xmlns="http://schemas.openxmlformats.org/spreadsheetml/2006/main" count="38" uniqueCount="18">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</sst>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407"/>
  <sheetViews>
    <sheetView tabSelected="1" zoomScale="150" zoomScaleNormal="150" zoomScalePageLayoutView="150" workbookViewId="0">
      <pane xSplit="2" ySplit="6" topLeftCell="C386" activePane="bottomRight" state="frozen"/>
      <selection pane="topRight"/>
      <selection pane="bottomLeft"/>
      <selection pane="bottomRight" activeCell="A406" sqref="A406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  <row r="397" spans="1:16" x14ac:dyDescent="0.2">
      <c r="A397">
        <f t="shared" ref="A397:A398" si="233">MONTH(B397)</f>
        <v>7</v>
      </c>
      <c r="B397" s="29">
        <v>42186</v>
      </c>
      <c r="C397" s="33">
        <v>1591.615</v>
      </c>
      <c r="D397" s="12" t="str">
        <f t="shared" ref="D397:D398" si="234">IF(OR($A397=3,$A397=6,$A397=9,$A397=12),SUM(C395:C397),"")</f>
        <v/>
      </c>
      <c r="E397" s="8">
        <f t="shared" ref="E397:E398" si="235">IF(MONTH($B397)=1,C397,C397+E396)</f>
        <v>9987.4570000000003</v>
      </c>
      <c r="F397" s="8">
        <f t="shared" ref="F397:F398" si="236">SUM(C386:C397)</f>
        <v>17290.697</v>
      </c>
      <c r="G397" s="33">
        <v>12562.038</v>
      </c>
      <c r="H397" s="19">
        <f t="shared" ref="H397:H398" si="237">AVERAGE(G395:G397)</f>
        <v>12604.812666666667</v>
      </c>
      <c r="I397" s="14">
        <f t="shared" ref="I397:I398" si="238">H397-H396</f>
        <v>-208.76400000000103</v>
      </c>
      <c r="J397" s="19">
        <f t="shared" ref="J397:J398" si="239">C397-I397</f>
        <v>1800.379000000001</v>
      </c>
      <c r="K397" s="12" t="str">
        <f t="shared" ref="K397:K398" si="240">IF(OR($A397=3,$A397=6,$A397=9,$A397=12),SUM(J395:J397),"")</f>
        <v/>
      </c>
      <c r="L397" s="8">
        <f t="shared" ref="L397:L398" si="241">IF(MONTH($B397)=1,J397,J397+L396)</f>
        <v>11811.700666666664</v>
      </c>
      <c r="M397" s="23">
        <f t="shared" ref="M397:M398" si="242">SUM(J386:J397)</f>
        <v>19997.644666666667</v>
      </c>
      <c r="N397" s="32">
        <f t="shared" ref="N397:N398" si="243">H397/M397</f>
        <v>0.63031486341374798</v>
      </c>
    </row>
    <row r="398" spans="1:16" x14ac:dyDescent="0.2">
      <c r="A398">
        <f t="shared" si="233"/>
        <v>8</v>
      </c>
      <c r="B398" s="29">
        <v>42217</v>
      </c>
      <c r="C398" s="33">
        <v>1854.799</v>
      </c>
      <c r="D398" s="12" t="str">
        <f t="shared" si="234"/>
        <v/>
      </c>
      <c r="E398" s="8">
        <f t="shared" si="235"/>
        <v>11842.256000000001</v>
      </c>
      <c r="F398" s="8">
        <f t="shared" si="236"/>
        <v>17450.595000000001</v>
      </c>
      <c r="G398" s="33">
        <v>12813.332</v>
      </c>
      <c r="H398" s="19">
        <f t="shared" si="237"/>
        <v>12599.234000000002</v>
      </c>
      <c r="I398" s="14">
        <f t="shared" si="238"/>
        <v>-5.5786666666645033</v>
      </c>
      <c r="J398" s="19">
        <f t="shared" si="239"/>
        <v>1860.3776666666645</v>
      </c>
      <c r="K398" s="12" t="str">
        <f t="shared" si="240"/>
        <v/>
      </c>
      <c r="L398" s="8">
        <f t="shared" si="241"/>
        <v>13672.078333333327</v>
      </c>
      <c r="M398" s="23">
        <f t="shared" si="242"/>
        <v>19611.503666666664</v>
      </c>
      <c r="N398" s="32">
        <f t="shared" si="243"/>
        <v>0.64244099861729131</v>
      </c>
    </row>
    <row r="399" spans="1:16" x14ac:dyDescent="0.2">
      <c r="A399">
        <f t="shared" ref="A399:A400" si="244">MONTH(B399)</f>
        <v>9</v>
      </c>
      <c r="B399" s="29">
        <v>42248</v>
      </c>
      <c r="C399" s="33">
        <v>1671.028</v>
      </c>
      <c r="D399" s="12">
        <f t="shared" ref="D399:D400" si="245">IF(OR($A399=3,$A399=6,$A399=9,$A399=12),SUM(C397:C399),"")</f>
        <v>5117.442</v>
      </c>
      <c r="E399" s="8">
        <f t="shared" ref="E399:E400" si="246">IF(MONTH($B399)=1,C399,C399+E398)</f>
        <v>13513.284000000001</v>
      </c>
      <c r="F399" s="8">
        <f t="shared" ref="F399:F400" si="247">SUM(C388:C399)</f>
        <v>17576.519</v>
      </c>
      <c r="G399" s="33">
        <v>13082.215</v>
      </c>
      <c r="H399" s="19">
        <f t="shared" ref="H399:H400" si="248">AVERAGE(G397:G399)</f>
        <v>12819.195000000002</v>
      </c>
      <c r="I399" s="14">
        <f t="shared" ref="I399:I400" si="249">H399-H398</f>
        <v>219.96099999999933</v>
      </c>
      <c r="J399" s="19">
        <f t="shared" ref="J399:J400" si="250">C399-I399</f>
        <v>1451.0670000000007</v>
      </c>
      <c r="K399" s="12">
        <f t="shared" ref="K399:K400" si="251">IF(OR($A399=3,$A399=6,$A399=9,$A399=12),SUM(J397:J399),"")</f>
        <v>5111.8236666666662</v>
      </c>
      <c r="L399" s="8">
        <f t="shared" ref="L399:L400" si="252">IF(MONTH($B399)=1,J399,J399+L398)</f>
        <v>15123.145333333328</v>
      </c>
      <c r="M399" s="23">
        <f t="shared" ref="M399:M400" si="253">SUM(J388:J399)</f>
        <v>19408.553666666663</v>
      </c>
      <c r="N399" s="32">
        <f t="shared" ref="N399:N400" si="254">H399/M399</f>
        <v>0.66049202945072638</v>
      </c>
    </row>
    <row r="400" spans="1:16" x14ac:dyDescent="0.2">
      <c r="A400">
        <f t="shared" si="244"/>
        <v>10</v>
      </c>
      <c r="B400" s="29">
        <v>42278</v>
      </c>
      <c r="C400" s="33">
        <v>1771.3779999999999</v>
      </c>
      <c r="D400" s="12" t="str">
        <f t="shared" si="245"/>
        <v/>
      </c>
      <c r="E400" s="8">
        <f t="shared" si="246"/>
        <v>15284.662000000002</v>
      </c>
      <c r="F400" s="8">
        <f t="shared" si="247"/>
        <v>17705.080999999998</v>
      </c>
      <c r="G400" s="33">
        <v>13668.411</v>
      </c>
      <c r="H400" s="19">
        <f t="shared" si="248"/>
        <v>13187.985999999999</v>
      </c>
      <c r="I400" s="14">
        <f t="shared" si="249"/>
        <v>368.79099999999744</v>
      </c>
      <c r="J400" s="19">
        <f t="shared" si="250"/>
        <v>1402.5870000000025</v>
      </c>
      <c r="K400" s="12" t="str">
        <f t="shared" si="251"/>
        <v/>
      </c>
      <c r="L400" s="8">
        <f t="shared" si="252"/>
        <v>16525.73233333333</v>
      </c>
      <c r="M400" s="23">
        <f t="shared" si="253"/>
        <v>19051.038333333334</v>
      </c>
      <c r="N400" s="32">
        <f t="shared" si="254"/>
        <v>0.69224499836973008</v>
      </c>
    </row>
    <row r="401" spans="1:14" x14ac:dyDescent="0.2">
      <c r="A401">
        <f t="shared" ref="A401:A402" si="255">MONTH(B401)</f>
        <v>11</v>
      </c>
      <c r="B401" s="29">
        <v>42309</v>
      </c>
      <c r="C401" s="33">
        <v>1448.5170000000001</v>
      </c>
      <c r="D401" s="12" t="str">
        <f t="shared" ref="D401:D402" si="256">IF(OR($A401=3,$A401=6,$A401=9,$A401=12),SUM(C399:C401),"")</f>
        <v/>
      </c>
      <c r="E401" s="8">
        <f t="shared" ref="E401:E402" si="257">IF(MONTH($B401)=1,C401,C401+E400)</f>
        <v>16733.179000000004</v>
      </c>
      <c r="F401" s="8">
        <f t="shared" ref="F401:F402" si="258">SUM(C390:C401)</f>
        <v>17864.663999999997</v>
      </c>
      <c r="G401" s="33">
        <v>14461.512000000001</v>
      </c>
      <c r="H401" s="19">
        <f t="shared" ref="H401:H402" si="259">AVERAGE(G399:G401)</f>
        <v>13737.379333333332</v>
      </c>
      <c r="I401" s="14">
        <f t="shared" ref="I401:I402" si="260">H401-H400</f>
        <v>549.39333333333343</v>
      </c>
      <c r="J401" s="19">
        <f t="shared" ref="J401:J402" si="261">C401-I401</f>
        <v>899.12366666666662</v>
      </c>
      <c r="K401" s="12" t="str">
        <f t="shared" ref="K401:K402" si="262">IF(OR($A401=3,$A401=6,$A401=9,$A401=12),SUM(J399:J401),"")</f>
        <v/>
      </c>
      <c r="L401" s="8">
        <f t="shared" ref="L401:L402" si="263">IF(MONTH($B401)=1,J401,J401+L400)</f>
        <v>17424.855999999996</v>
      </c>
      <c r="M401" s="23">
        <f t="shared" ref="M401:M402" si="264">SUM(J390:J401)</f>
        <v>18604.449999999997</v>
      </c>
      <c r="N401" s="32">
        <f t="shared" ref="N401:N402" si="265">H401/M401</f>
        <v>0.73839212303149704</v>
      </c>
    </row>
    <row r="402" spans="1:14" x14ac:dyDescent="0.2">
      <c r="A402">
        <f t="shared" si="255"/>
        <v>12</v>
      </c>
      <c r="B402" s="29">
        <v>42339</v>
      </c>
      <c r="C402" s="33">
        <v>1616.6569999999999</v>
      </c>
      <c r="D402" s="12">
        <f t="shared" si="256"/>
        <v>4836.5519999999997</v>
      </c>
      <c r="E402" s="8">
        <f t="shared" si="257"/>
        <v>18349.836000000003</v>
      </c>
      <c r="F402" s="8">
        <f t="shared" si="258"/>
        <v>18349.836000000003</v>
      </c>
      <c r="G402" s="33">
        <v>14569.428</v>
      </c>
      <c r="H402" s="19">
        <f t="shared" si="259"/>
        <v>14233.117</v>
      </c>
      <c r="I402" s="14">
        <f t="shared" si="260"/>
        <v>495.73766666666779</v>
      </c>
      <c r="J402" s="19">
        <f t="shared" si="261"/>
        <v>1120.9193333333321</v>
      </c>
      <c r="K402" s="12">
        <f t="shared" si="262"/>
        <v>3422.630000000001</v>
      </c>
      <c r="L402" s="8">
        <f t="shared" si="263"/>
        <v>18545.775333333328</v>
      </c>
      <c r="M402" s="23">
        <f t="shared" si="264"/>
        <v>18545.775333333328</v>
      </c>
      <c r="N402" s="32">
        <f t="shared" si="265"/>
        <v>0.76745872006861027</v>
      </c>
    </row>
    <row r="403" spans="1:14" x14ac:dyDescent="0.2">
      <c r="A403">
        <f t="shared" ref="A403:A404" si="266">MONTH(B403)</f>
        <v>1</v>
      </c>
      <c r="B403" s="29">
        <v>42370</v>
      </c>
      <c r="C403" s="33">
        <v>1762.0640000000001</v>
      </c>
      <c r="D403" s="12" t="str">
        <f t="shared" ref="D403:D404" si="267">IF(OR($A403=3,$A403=6,$A403=9,$A403=12),SUM(C401:C403),"")</f>
        <v/>
      </c>
      <c r="E403" s="8">
        <f t="shared" ref="E403:E404" si="268">IF(MONTH($B403)=1,C403,C403+E402)</f>
        <v>1762.0640000000001</v>
      </c>
      <c r="F403" s="8">
        <f t="shared" ref="F403:F404" si="269">SUM(C392:C403)</f>
        <v>18717.324000000001</v>
      </c>
      <c r="G403" s="33">
        <v>15231.592000000001</v>
      </c>
      <c r="H403" s="19">
        <f t="shared" ref="H403:H404" si="270">AVERAGE(G401:G403)</f>
        <v>14754.177333333335</v>
      </c>
      <c r="I403" s="14">
        <f t="shared" ref="I403:I404" si="271">H403-H402</f>
        <v>521.06033333333471</v>
      </c>
      <c r="J403" s="19">
        <f t="shared" ref="J403:J404" si="272">C403-I403</f>
        <v>1241.0036666666654</v>
      </c>
      <c r="K403" s="12" t="str">
        <f t="shared" ref="K403:K404" si="273">IF(OR($A403=3,$A403=6,$A403=9,$A403=12),SUM(J401:J403),"")</f>
        <v/>
      </c>
      <c r="L403" s="8">
        <f t="shared" ref="L403:L404" si="274">IF(MONTH($B403)=1,J403,J403+L402)</f>
        <v>1241.0036666666654</v>
      </c>
      <c r="M403" s="23">
        <f t="shared" ref="M403:M404" si="275">SUM(J392:J403)</f>
        <v>18318.818333333333</v>
      </c>
      <c r="N403" s="32">
        <f t="shared" ref="N403:N404" si="276">H403/M403</f>
        <v>0.80541097492551161</v>
      </c>
    </row>
    <row r="404" spans="1:14" x14ac:dyDescent="0.2">
      <c r="A404">
        <f t="shared" si="266"/>
        <v>2</v>
      </c>
      <c r="B404" s="29">
        <v>42401</v>
      </c>
      <c r="C404" s="33">
        <v>1530.829</v>
      </c>
      <c r="D404" s="12" t="str">
        <f t="shared" si="267"/>
        <v/>
      </c>
      <c r="E404" s="8">
        <f t="shared" si="268"/>
        <v>3292.893</v>
      </c>
      <c r="F404" s="8">
        <f t="shared" si="269"/>
        <v>18975.536</v>
      </c>
      <c r="G404" s="33">
        <v>15328.445</v>
      </c>
      <c r="H404" s="19">
        <f t="shared" si="270"/>
        <v>15043.154999999999</v>
      </c>
      <c r="I404" s="14">
        <f t="shared" si="271"/>
        <v>288.97766666666394</v>
      </c>
      <c r="J404" s="19">
        <f t="shared" si="272"/>
        <v>1241.851333333336</v>
      </c>
      <c r="K404" s="12" t="str">
        <f t="shared" si="273"/>
        <v/>
      </c>
      <c r="L404" s="8">
        <f t="shared" si="274"/>
        <v>2482.8550000000014</v>
      </c>
      <c r="M404" s="23">
        <f t="shared" si="275"/>
        <v>17997.368333333336</v>
      </c>
      <c r="N404" s="32">
        <f t="shared" si="276"/>
        <v>0.83585303814326173</v>
      </c>
    </row>
    <row r="405" spans="1:14" x14ac:dyDescent="0.2">
      <c r="A405">
        <f t="shared" ref="A405:A406" si="277">MONTH(B405)</f>
        <v>3</v>
      </c>
      <c r="B405" s="29">
        <v>42430</v>
      </c>
      <c r="C405" s="33">
        <v>1518.163</v>
      </c>
      <c r="D405" s="12">
        <f t="shared" ref="D405:D406" si="278">IF(OR($A405=3,$A405=6,$A405=9,$A405=12),SUM(C403:C405),"")</f>
        <v>4811.0560000000005</v>
      </c>
      <c r="E405" s="8">
        <f t="shared" ref="E405:E406" si="279">IF(MONTH($B405)=1,C405,C405+E404)</f>
        <v>4811.0560000000005</v>
      </c>
      <c r="F405" s="8">
        <f t="shared" ref="F405:F406" si="280">SUM(C394:C405)</f>
        <v>19198.468000000001</v>
      </c>
      <c r="G405" s="33">
        <v>15350.074000000001</v>
      </c>
      <c r="H405" s="19">
        <f t="shared" ref="H405:H406" si="281">AVERAGE(G403:G405)</f>
        <v>15303.370333333334</v>
      </c>
      <c r="I405" s="14">
        <f t="shared" ref="I405:I406" si="282">H405-H404</f>
        <v>260.21533333333537</v>
      </c>
      <c r="J405" s="19">
        <f t="shared" ref="J405:J406" si="283">C405-I405</f>
        <v>1257.9476666666646</v>
      </c>
      <c r="K405" s="12">
        <f t="shared" ref="K405:K406" si="284">IF(OR($A405=3,$A405=6,$A405=9,$A405=12),SUM(J403:J405),"")</f>
        <v>3740.802666666666</v>
      </c>
      <c r="L405" s="8">
        <f t="shared" ref="L405:L406" si="285">IF(MONTH($B405)=1,J405,J405+L404)</f>
        <v>3740.802666666666</v>
      </c>
      <c r="M405" s="23">
        <f t="shared" ref="M405:M406" si="286">SUM(J394:J405)</f>
        <v>17563.14633333333</v>
      </c>
      <c r="N405" s="32">
        <f t="shared" ref="N405:N406" si="287">H405/M405</f>
        <v>0.87133421557211888</v>
      </c>
    </row>
    <row r="406" spans="1:14" x14ac:dyDescent="0.2">
      <c r="A406">
        <f t="shared" si="277"/>
        <v>4</v>
      </c>
      <c r="B406" s="29">
        <v>42461</v>
      </c>
      <c r="C406" s="33">
        <v>1671.58</v>
      </c>
      <c r="D406" s="12" t="str">
        <f t="shared" si="278"/>
        <v/>
      </c>
      <c r="E406" s="8">
        <f t="shared" si="279"/>
        <v>6482.6360000000004</v>
      </c>
      <c r="F406" s="8">
        <f t="shared" si="280"/>
        <v>19428.780999999995</v>
      </c>
      <c r="G406" s="33">
        <v>15209.934999999999</v>
      </c>
      <c r="H406" s="19">
        <f t="shared" si="281"/>
        <v>15296.151333333333</v>
      </c>
      <c r="I406" s="14">
        <f t="shared" si="282"/>
        <v>-7.2190000000009604</v>
      </c>
      <c r="J406" s="19">
        <f t="shared" si="283"/>
        <v>1678.7990000000009</v>
      </c>
      <c r="K406" s="12" t="str">
        <f t="shared" si="284"/>
        <v/>
      </c>
      <c r="L406" s="8">
        <f t="shared" si="285"/>
        <v>5419.6016666666674</v>
      </c>
      <c r="M406" s="23">
        <f t="shared" si="286"/>
        <v>17441.991666666669</v>
      </c>
      <c r="N406" s="32">
        <f t="shared" si="287"/>
        <v>0.87697274632723032</v>
      </c>
    </row>
    <row r="407" spans="1:14" x14ac:dyDescent="0.2">
      <c r="A407">
        <f t="shared" ref="A407" si="288">MONTH(B407)</f>
        <v>5</v>
      </c>
      <c r="B407" s="29">
        <v>42491</v>
      </c>
      <c r="C407" s="33">
        <v>1589.1279999999999</v>
      </c>
      <c r="D407" s="12" t="str">
        <f t="shared" ref="D407" si="289">IF(OR($A407=3,$A407=6,$A407=9,$A407=12),SUM(C405:C407),"")</f>
        <v/>
      </c>
      <c r="E407" s="8">
        <f t="shared" ref="E407" si="290">IF(MONTH($B407)=1,C407,C407+E406)</f>
        <v>8071.7640000000001</v>
      </c>
      <c r="F407" s="8">
        <f t="shared" ref="F407" si="291">SUM(C396:C407)</f>
        <v>19469.218000000001</v>
      </c>
      <c r="G407" s="33">
        <v>14910.922</v>
      </c>
      <c r="H407" s="19">
        <f t="shared" ref="H407" si="292">AVERAGE(G405:G407)</f>
        <v>15156.976999999999</v>
      </c>
      <c r="I407" s="14">
        <f t="shared" ref="I407" si="293">H407-H406</f>
        <v>-139.17433333333429</v>
      </c>
      <c r="J407" s="19">
        <f t="shared" ref="J407" si="294">C407-I407</f>
        <v>1728.3023333333342</v>
      </c>
      <c r="K407" s="12" t="str">
        <f t="shared" ref="K407" si="295">IF(OR($A407=3,$A407=6,$A407=9,$A407=12),SUM(J405:J407),"")</f>
        <v/>
      </c>
      <c r="L407" s="8">
        <f t="shared" ref="L407" si="296">IF(MONTH($B407)=1,J407,J407+L406)</f>
        <v>7147.9040000000014</v>
      </c>
      <c r="M407" s="23">
        <f t="shared" ref="M407" si="297">SUM(J396:J407)</f>
        <v>17383.285666666667</v>
      </c>
      <c r="N407" s="32">
        <f t="shared" ref="N407" si="298">H407/M407</f>
        <v>0.87192820106870084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2" ma:contentTypeDescription="Create a new document." ma:contentTypeScope="" ma:versionID="dc77aae6515d900f22ea8f265dcc1492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1bb0a329c2251e2191e537d018d74e0f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E4B4F6-15B8-48F6-9C86-8E82C0CF8A3F}"/>
</file>

<file path=customXml/itemProps2.xml><?xml version="1.0" encoding="utf-8"?>
<ds:datastoreItem xmlns:ds="http://schemas.openxmlformats.org/officeDocument/2006/customXml" ds:itemID="{6A0D38A6-8733-4D72-9EE8-BE9505E2E1B3}"/>
</file>

<file path=customXml/itemProps3.xml><?xml version="1.0" encoding="utf-8"?>
<ds:datastoreItem xmlns:ds="http://schemas.openxmlformats.org/officeDocument/2006/customXml" ds:itemID="{5AAC2D7E-3DC4-428E-B707-FCF1B8CEA7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2015-03-02T01:06:02Z</cp:lastPrinted>
  <dcterms:created xsi:type="dcterms:W3CDTF">2001-12-23T14:07:27Z</dcterms:created>
  <dcterms:modified xsi:type="dcterms:W3CDTF">2020-07-06T23:15:13Z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0x010100C2261DCE40F54348B2586999F10F8D6D</vt:lpwstr>
  </property>
</Properties>
</file>